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60" windowHeight="7755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7" l="1"/>
  <c r="D20" i="17"/>
  <c r="D23" i="17"/>
  <c r="D26" i="17"/>
  <c r="D30" i="17"/>
  <c r="D33" i="17"/>
  <c r="D15" i="17" l="1"/>
  <c r="D29" i="17" s="1"/>
  <c r="D14" i="17" l="1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E29" i="17" s="1"/>
  <c r="D27" i="17"/>
  <c r="E27" i="17" s="1"/>
  <c r="E30" i="17"/>
  <c r="D32" i="17"/>
  <c r="E33" i="17"/>
  <c r="D11" i="17"/>
  <c r="E11" i="17" s="1"/>
  <c r="C15" i="17"/>
  <c r="E32" i="17" l="1"/>
  <c r="D13" i="17"/>
  <c r="D12" i="17" s="1"/>
  <c r="E13" i="17"/>
  <c r="E12" i="17" s="1"/>
  <c r="C29" i="17"/>
  <c r="C13" i="17" s="1"/>
  <c r="C12" i="17" l="1"/>
  <c r="C28" i="17" l="1"/>
  <c r="D28" i="17" s="1"/>
  <c r="E28" i="17" s="1"/>
  <c r="C25" i="17"/>
  <c r="D25" i="17" s="1"/>
  <c r="E25" i="17" s="1"/>
  <c r="C19" i="17"/>
  <c r="D19" i="17" s="1"/>
  <c r="E19" i="17" s="1"/>
  <c r="C22" i="17" l="1"/>
  <c r="D22" i="17" s="1"/>
  <c r="E22" i="17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<sst xmlns="http://schemas.openxmlformats.org/spreadsheetml/2006/main" count="55" uniqueCount="32">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</sst>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9" workbookViewId="0">
      <selection activeCell="A38" sqref="A3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29" t="s">
        <v>14</v>
      </c>
      <c r="B1" s="29"/>
      <c r="C1" s="29"/>
      <c r="D1" s="29"/>
      <c r="E1" s="29"/>
    </row>
    <row r="2" spans="1:7" x14ac:dyDescent="0.3">
      <c r="A2" s="29" t="s">
        <v>30</v>
      </c>
      <c r="B2" s="29"/>
      <c r="C2" s="29"/>
      <c r="D2" s="29"/>
      <c r="E2" s="29"/>
    </row>
    <row r="3" spans="1:7" x14ac:dyDescent="0.3">
      <c r="A3" s="1"/>
    </row>
    <row r="4" spans="1:7" ht="48.75" customHeight="1" x14ac:dyDescent="0.3">
      <c r="A4" s="34" t="s">
        <v>31</v>
      </c>
      <c r="B4" s="34"/>
      <c r="C4" s="34"/>
      <c r="D4" s="34"/>
      <c r="E4" s="34"/>
    </row>
    <row r="5" spans="1:7" ht="15.75" customHeight="1" x14ac:dyDescent="0.3">
      <c r="A5" s="30" t="s">
        <v>15</v>
      </c>
      <c r="B5" s="30"/>
      <c r="C5" s="30"/>
      <c r="D5" s="30"/>
      <c r="E5" s="30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1" t="s">
        <v>25</v>
      </c>
      <c r="B9" s="32" t="s">
        <v>17</v>
      </c>
      <c r="C9" s="33" t="s">
        <v>29</v>
      </c>
      <c r="D9" s="33"/>
      <c r="E9" s="33"/>
    </row>
    <row r="10" spans="1:7" ht="40.5" x14ac:dyDescent="0.3">
      <c r="A10" s="31"/>
      <c r="B10" s="32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136</v>
      </c>
      <c r="D11" s="25">
        <f>C11</f>
        <v>136</v>
      </c>
      <c r="E11" s="25">
        <f>D11</f>
        <v>136</v>
      </c>
    </row>
    <row r="12" spans="1:7" ht="25.5" x14ac:dyDescent="0.3">
      <c r="A12" s="9" t="s">
        <v>22</v>
      </c>
      <c r="B12" s="6" t="s">
        <v>2</v>
      </c>
      <c r="C12" s="14">
        <f>(C13-C32)/C11</f>
        <v>1078.671513235294</v>
      </c>
      <c r="D12" s="14">
        <f t="shared" ref="D12:E12" si="0">(D13-D32)/D11</f>
        <v>269.6678783088235</v>
      </c>
      <c r="E12" s="14">
        <f t="shared" si="0"/>
        <v>269.6678783088235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146907.32579999999</v>
      </c>
      <c r="D13" s="24">
        <f t="shared" ref="D13:E13" si="1">D15+D29+D30+D33+D31+D32</f>
        <v>36882.831449999998</v>
      </c>
      <c r="E13" s="24">
        <f t="shared" si="1"/>
        <v>36882.831449999998</v>
      </c>
    </row>
    <row r="14" spans="1:7" x14ac:dyDescent="0.3">
      <c r="A14" s="7" t="s">
        <v>0</v>
      </c>
      <c r="B14" s="8"/>
      <c r="C14" s="14">
        <v>0</v>
      </c>
      <c r="D14" s="21">
        <f t="shared" ref="D14:E33" si="2">C14</f>
        <v>0</v>
      </c>
      <c r="E14" s="21">
        <f t="shared" si="2"/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119131.59999999999</v>
      </c>
      <c r="D15" s="24">
        <f t="shared" ref="D15:E15" si="3">D17+D20+D23+D26</f>
        <v>29782.899999999998</v>
      </c>
      <c r="E15" s="24">
        <f t="shared" si="3"/>
        <v>29782.899999999998</v>
      </c>
    </row>
    <row r="16" spans="1:7" x14ac:dyDescent="0.3">
      <c r="A16" s="7" t="s">
        <v>1</v>
      </c>
      <c r="B16" s="8"/>
      <c r="C16" s="14">
        <v>0</v>
      </c>
      <c r="D16" s="21">
        <f t="shared" si="2"/>
        <v>0</v>
      </c>
      <c r="E16" s="21">
        <f t="shared" si="2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8112.6</v>
      </c>
      <c r="D17" s="28">
        <f>C17/4</f>
        <v>2028.15</v>
      </c>
      <c r="E17" s="28">
        <f t="shared" si="2"/>
        <v>2028.15</v>
      </c>
    </row>
    <row r="18" spans="1:5" s="17" customFormat="1" x14ac:dyDescent="0.3">
      <c r="A18" s="18" t="s">
        <v>4</v>
      </c>
      <c r="B18" s="19" t="s">
        <v>3</v>
      </c>
      <c r="C18" s="23">
        <v>4</v>
      </c>
      <c r="D18" s="21">
        <f t="shared" si="2"/>
        <v>4</v>
      </c>
      <c r="E18" s="21">
        <f t="shared" si="2"/>
        <v>4</v>
      </c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169212.50000000003</v>
      </c>
      <c r="D19" s="21">
        <f t="shared" si="2"/>
        <v>169212.50000000003</v>
      </c>
      <c r="E19" s="21">
        <f t="shared" si="2"/>
        <v>169212.50000000003</v>
      </c>
    </row>
    <row r="20" spans="1:5" s="17" customFormat="1" ht="25.5" x14ac:dyDescent="0.3">
      <c r="A20" s="15" t="s">
        <v>27</v>
      </c>
      <c r="B20" s="27" t="s">
        <v>2</v>
      </c>
      <c r="C20" s="28">
        <v>89473.4</v>
      </c>
      <c r="D20" s="28">
        <f>C20/4</f>
        <v>22368.35</v>
      </c>
      <c r="E20" s="28">
        <f t="shared" si="2"/>
        <v>22368.35</v>
      </c>
    </row>
    <row r="21" spans="1:5" s="17" customFormat="1" x14ac:dyDescent="0.3">
      <c r="A21" s="18" t="s">
        <v>4</v>
      </c>
      <c r="B21" s="19" t="s">
        <v>3</v>
      </c>
      <c r="C21" s="23">
        <v>30.5</v>
      </c>
      <c r="D21" s="21">
        <f t="shared" si="2"/>
        <v>30.5</v>
      </c>
      <c r="E21" s="21">
        <f t="shared" si="2"/>
        <v>30.5</v>
      </c>
    </row>
    <row r="22" spans="1:5" ht="21.95" customHeight="1" x14ac:dyDescent="0.3">
      <c r="A22" s="9" t="s">
        <v>23</v>
      </c>
      <c r="B22" s="6" t="s">
        <v>24</v>
      </c>
      <c r="C22" s="21">
        <f>C20/12/C21*1000</f>
        <v>244462.8415300546</v>
      </c>
      <c r="D22" s="21">
        <f t="shared" si="2"/>
        <v>244462.8415300546</v>
      </c>
      <c r="E22" s="21">
        <f t="shared" si="2"/>
        <v>244462.8415300546</v>
      </c>
    </row>
    <row r="23" spans="1:5" ht="39" x14ac:dyDescent="0.3">
      <c r="A23" s="11" t="s">
        <v>28</v>
      </c>
      <c r="B23" s="26" t="s">
        <v>2</v>
      </c>
      <c r="C23" s="28">
        <v>5961.2</v>
      </c>
      <c r="D23" s="28">
        <f>C23/4</f>
        <v>1490.3</v>
      </c>
      <c r="E23" s="28">
        <f t="shared" si="2"/>
        <v>1490.3</v>
      </c>
    </row>
    <row r="24" spans="1:5" x14ac:dyDescent="0.3">
      <c r="A24" s="9" t="s">
        <v>4</v>
      </c>
      <c r="B24" s="10" t="s">
        <v>3</v>
      </c>
      <c r="C24" s="23">
        <v>3</v>
      </c>
      <c r="D24" s="21">
        <f t="shared" si="2"/>
        <v>3</v>
      </c>
      <c r="E24" s="21">
        <f t="shared" si="2"/>
        <v>3</v>
      </c>
    </row>
    <row r="25" spans="1:5" ht="21.95" customHeight="1" x14ac:dyDescent="0.3">
      <c r="A25" s="9" t="s">
        <v>23</v>
      </c>
      <c r="B25" s="6" t="s">
        <v>24</v>
      </c>
      <c r="C25" s="21">
        <f>C23/C24/12*1000</f>
        <v>165588.88888888888</v>
      </c>
      <c r="D25" s="21">
        <f t="shared" si="2"/>
        <v>165588.88888888888</v>
      </c>
      <c r="E25" s="21">
        <f t="shared" si="2"/>
        <v>165588.88888888888</v>
      </c>
    </row>
    <row r="26" spans="1:5" ht="25.5" x14ac:dyDescent="0.3">
      <c r="A26" s="5" t="s">
        <v>21</v>
      </c>
      <c r="B26" s="26" t="s">
        <v>2</v>
      </c>
      <c r="C26" s="28">
        <v>15584.4</v>
      </c>
      <c r="D26" s="28">
        <f>C26/4</f>
        <v>3896.1</v>
      </c>
      <c r="E26" s="28">
        <f t="shared" si="2"/>
        <v>3896.1</v>
      </c>
    </row>
    <row r="27" spans="1:5" x14ac:dyDescent="0.3">
      <c r="A27" s="9" t="s">
        <v>4</v>
      </c>
      <c r="B27" s="10" t="s">
        <v>3</v>
      </c>
      <c r="C27" s="23">
        <v>20.5</v>
      </c>
      <c r="D27" s="21">
        <f t="shared" si="2"/>
        <v>20.5</v>
      </c>
      <c r="E27" s="21">
        <f t="shared" si="2"/>
        <v>20.5</v>
      </c>
    </row>
    <row r="28" spans="1:5" ht="21.95" customHeight="1" x14ac:dyDescent="0.3">
      <c r="A28" s="9" t="s">
        <v>23</v>
      </c>
      <c r="B28" s="6" t="s">
        <v>24</v>
      </c>
      <c r="C28" s="21">
        <f>C26/12/C27*1000</f>
        <v>63351.219512195123</v>
      </c>
      <c r="D28" s="21">
        <f t="shared" si="2"/>
        <v>63351.219512195123</v>
      </c>
      <c r="E28" s="21">
        <f t="shared" si="2"/>
        <v>63351.219512195123</v>
      </c>
    </row>
    <row r="29" spans="1:5" ht="25.5" x14ac:dyDescent="0.3">
      <c r="A29" s="5" t="s">
        <v>5</v>
      </c>
      <c r="B29" s="6" t="s">
        <v>2</v>
      </c>
      <c r="C29" s="24">
        <f>C15*10.05%</f>
        <v>11972.7258</v>
      </c>
      <c r="D29" s="24">
        <f t="shared" ref="D29:E29" si="4">D15*10.05%</f>
        <v>2993.18145</v>
      </c>
      <c r="E29" s="24">
        <f t="shared" si="4"/>
        <v>2993.18145</v>
      </c>
    </row>
    <row r="30" spans="1:5" ht="36.75" x14ac:dyDescent="0.3">
      <c r="A30" s="11" t="s">
        <v>6</v>
      </c>
      <c r="B30" s="6" t="s">
        <v>2</v>
      </c>
      <c r="C30" s="24">
        <v>6346</v>
      </c>
      <c r="D30" s="28">
        <f>C30/4</f>
        <v>1586.5</v>
      </c>
      <c r="E30" s="28">
        <f t="shared" si="2"/>
        <v>1586.5</v>
      </c>
    </row>
    <row r="31" spans="1:5" ht="25.5" x14ac:dyDescent="0.3">
      <c r="A31" s="11" t="s">
        <v>7</v>
      </c>
      <c r="B31" s="6" t="s">
        <v>2</v>
      </c>
      <c r="C31" s="14"/>
      <c r="D31" s="21"/>
      <c r="E31" s="21"/>
    </row>
    <row r="32" spans="1:5" ht="36.75" x14ac:dyDescent="0.3">
      <c r="A32" s="11" t="s">
        <v>8</v>
      </c>
      <c r="B32" s="6" t="s">
        <v>2</v>
      </c>
      <c r="C32" s="24">
        <v>208</v>
      </c>
      <c r="D32" s="28">
        <f t="shared" si="2"/>
        <v>208</v>
      </c>
      <c r="E32" s="2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24">
        <v>9249</v>
      </c>
      <c r="D33" s="28">
        <f>C33/4</f>
        <v>2312.25</v>
      </c>
      <c r="E33" s="28">
        <f t="shared" si="2"/>
        <v>2312.25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2021-03-29T06:40:03Z</dcterms:modified>
</cp:coreProperties>
</file>